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05" windowHeight="6870" activeTab="0"/>
  </bookViews>
  <sheets>
    <sheet name="Lotto 1" sheetId="1" r:id="rId1"/>
    <sheet name="Lotto 2" sheetId="2" r:id="rId2"/>
    <sheet name="Lotto 3" sheetId="3" r:id="rId3"/>
    <sheet name="Lotto 4" sheetId="4" r:id="rId4"/>
  </sheets>
  <definedNames>
    <definedName name="_xlnm.Print_Area" localSheetId="0">'Lotto 1'!$A$1:$F$34</definedName>
    <definedName name="_xlnm.Print_Area" localSheetId="1">'Lotto 2'!$B$1:$F$32</definedName>
    <definedName name="_xlnm.Print_Area" localSheetId="2">'Lotto 3'!$A$1:$E$26</definedName>
    <definedName name="_xlnm.Print_Area" localSheetId="3">'Lotto 4'!$A$1:$E$23</definedName>
  </definedNames>
  <calcPr fullCalcOnLoad="1"/>
</workbook>
</file>

<file path=xl/sharedStrings.xml><?xml version="1.0" encoding="utf-8"?>
<sst xmlns="http://schemas.openxmlformats.org/spreadsheetml/2006/main" count="130" uniqueCount="61">
  <si>
    <t>Portierato comune</t>
  </si>
  <si>
    <t>Portierato di eccellenza</t>
  </si>
  <si>
    <t>Responsabile operativo</t>
  </si>
  <si>
    <t>Costo orario</t>
  </si>
  <si>
    <t>GPG</t>
  </si>
  <si>
    <t>Unità di musura</t>
  </si>
  <si>
    <t>N°</t>
  </si>
  <si>
    <t>Costo prodotti e materiali</t>
  </si>
  <si>
    <t>Costo relativo alla sicurezza ziendale</t>
  </si>
  <si>
    <t>Spese formazione</t>
  </si>
  <si>
    <t>Spese generali</t>
  </si>
  <si>
    <t>Utile d'impresa</t>
  </si>
  <si>
    <t>SERVIZIO</t>
  </si>
  <si>
    <t>A - Servizio di Portierato</t>
  </si>
  <si>
    <t>Totale A</t>
  </si>
  <si>
    <t>Totale B</t>
  </si>
  <si>
    <r>
      <t>Costo orario</t>
    </r>
    <r>
      <rPr>
        <sz val="10"/>
        <rFont val="Arial"/>
        <family val="0"/>
      </rPr>
      <t xml:space="preserve"> operatore 2° livello Servizio di Portierato</t>
    </r>
  </si>
  <si>
    <r>
      <t>Costo orario</t>
    </r>
    <r>
      <rPr>
        <sz val="10"/>
        <rFont val="Arial"/>
        <family val="0"/>
      </rPr>
      <t xml:space="preserve"> operatore 3° livello Servizio di Portierato</t>
    </r>
  </si>
  <si>
    <r>
      <t>Costo orario</t>
    </r>
    <r>
      <rPr>
        <sz val="10"/>
        <rFont val="Arial"/>
        <family val="0"/>
      </rPr>
      <t xml:space="preserve"> operatore 4° livello Servizio di Portierato</t>
    </r>
  </si>
  <si>
    <r>
      <t>Costo orario</t>
    </r>
    <r>
      <rPr>
        <sz val="10"/>
        <rFont val="Arial"/>
        <family val="0"/>
      </rPr>
      <t xml:space="preserve"> Guardia Particolare Giurata</t>
    </r>
  </si>
  <si>
    <r>
      <t>SERVIZI DI PORTIERATO E VIGILANZA 
SEDE DI ALESSANDRIA</t>
    </r>
    <r>
      <rPr>
        <sz val="10"/>
        <rFont val="Arial"/>
        <family val="0"/>
      </rPr>
      <t xml:space="preserve">
</t>
    </r>
    <r>
      <rPr>
        <b/>
        <u val="single"/>
        <sz val="16"/>
        <rFont val="Arial"/>
        <family val="2"/>
      </rPr>
      <t>LOTTO 2</t>
    </r>
  </si>
  <si>
    <t>B - Servizio di vigilanza armata</t>
  </si>
  <si>
    <t>C1</t>
  </si>
  <si>
    <t>C2</t>
  </si>
  <si>
    <t>C3</t>
  </si>
  <si>
    <t>C4</t>
  </si>
  <si>
    <t>C - Costi orari del personale</t>
  </si>
  <si>
    <r>
      <t>SERVIZI DI PORTIERATO E VIGILANZA 
SEDE DI MONDOVÌ</t>
    </r>
    <r>
      <rPr>
        <sz val="10"/>
        <rFont val="Arial"/>
        <family val="0"/>
      </rPr>
      <t xml:space="preserve">
</t>
    </r>
    <r>
      <rPr>
        <b/>
        <u val="single"/>
        <sz val="16"/>
        <rFont val="Arial"/>
        <family val="2"/>
      </rPr>
      <t>LOTTO 3</t>
    </r>
  </si>
  <si>
    <r>
      <t>SERVIZI DI TRASLOCHI PER TUTTE LE SEDI DEL POLITECNICO DI TORINO</t>
    </r>
    <r>
      <rPr>
        <sz val="10"/>
        <rFont val="Arial"/>
        <family val="0"/>
      </rPr>
      <t xml:space="preserve">
</t>
    </r>
    <r>
      <rPr>
        <b/>
        <u val="single"/>
        <sz val="16"/>
        <rFont val="Arial"/>
        <family val="2"/>
      </rPr>
      <t>LOTTO 4</t>
    </r>
  </si>
  <si>
    <t>A - Servizio di Traslochi</t>
  </si>
  <si>
    <t>B - Costi orari del personale</t>
  </si>
  <si>
    <t>B1</t>
  </si>
  <si>
    <r>
      <t xml:space="preserve">Costo orario </t>
    </r>
    <r>
      <rPr>
        <sz val="10"/>
        <rFont val="Arial"/>
        <family val="0"/>
      </rPr>
      <t>addetto ai traslochi</t>
    </r>
  </si>
  <si>
    <r>
      <t>SERVIZI DI PORTIERATO E VIGILANZA 
SEDI METROPOLITANE DEL POLITECNICO DI TORINO</t>
    </r>
    <r>
      <rPr>
        <sz val="10"/>
        <rFont val="Arial"/>
        <family val="0"/>
      </rPr>
      <t xml:space="preserve">
</t>
    </r>
    <r>
      <rPr>
        <b/>
        <u val="single"/>
        <sz val="24"/>
        <rFont val="Arial"/>
        <family val="2"/>
      </rPr>
      <t>LOTTO 1</t>
    </r>
  </si>
  <si>
    <t>Il concorrente dovrà inserire i costi nelle celle verdi</t>
  </si>
  <si>
    <t>A 1</t>
  </si>
  <si>
    <t>A2</t>
  </si>
  <si>
    <t>A3</t>
  </si>
  <si>
    <t>B2</t>
  </si>
  <si>
    <t>B3</t>
  </si>
  <si>
    <t>Costo relativo alla sicurezza aziendale</t>
  </si>
  <si>
    <t>Costo attrezzature del Servizio di Portierato</t>
  </si>
  <si>
    <t>Costo manodopera  (A + B)</t>
  </si>
  <si>
    <t>Costo manodopera</t>
  </si>
  <si>
    <r>
      <t xml:space="preserve">Costo attrezzature </t>
    </r>
    <r>
      <rPr>
        <b/>
        <sz val="14"/>
        <color indexed="10"/>
        <rFont val="Calibri"/>
        <family val="2"/>
      </rPr>
      <t>¹</t>
    </r>
  </si>
  <si>
    <r>
      <t>Costo prodotti e materiali</t>
    </r>
    <r>
      <rPr>
        <b/>
        <sz val="14"/>
        <color indexed="10"/>
        <rFont val="Calibri"/>
        <family val="2"/>
      </rPr>
      <t>²</t>
    </r>
  </si>
  <si>
    <r>
      <t>Costo attrezzature del Servizio di Vigilanza Armata</t>
    </r>
    <r>
      <rPr>
        <b/>
        <sz val="16"/>
        <color indexed="10"/>
        <rFont val="Arial"/>
        <family val="2"/>
      </rPr>
      <t xml:space="preserve"> ¹</t>
    </r>
  </si>
  <si>
    <t>B4</t>
  </si>
  <si>
    <r>
      <rPr>
        <b/>
        <sz val="14"/>
        <color indexed="10"/>
        <rFont val="Arial"/>
        <family val="2"/>
      </rPr>
      <t xml:space="preserve"> ¹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Il costo delle attrezzature del Servizio di Vigilanza Armata comprende anche l'utilizzo delle centraline di teleallarme e 
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dell'eventuale mezzo motorizzato per effettuare gli interventi e le ronde ispettive richieste nelle Specifiche Tecniche del lotto 1</t>
    </r>
  </si>
  <si>
    <r>
      <rPr>
        <b/>
        <sz val="14"/>
        <color indexed="10"/>
        <rFont val="Arial"/>
        <family val="2"/>
      </rPr>
      <t xml:space="preserve"> ¹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Il costo delle attrezzature del Servizio di Vigilanza Armata comprende anche l'utilizzo delle centraline di 
</t>
    </r>
    <r>
      <rPr>
        <b/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 xml:space="preserve">teleallarme e dell'eventuale mezzo motorizzato per effettuare gli interventi e le ronde ispettive richieste
</t>
    </r>
    <r>
      <rPr>
        <b/>
        <sz val="10"/>
        <rFont val="Arial"/>
        <family val="2"/>
      </rPr>
      <t xml:space="preserve">   nelle Specifiche tecniche del Lotto 2</t>
    </r>
  </si>
  <si>
    <r>
      <rPr>
        <b/>
        <sz val="14"/>
        <color indexed="10"/>
        <rFont val="Arial"/>
        <family val="2"/>
      </rPr>
      <t xml:space="preserve"> ¹</t>
    </r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Il costo delle attrezzature del Servizio di Vigilanza Armata comprende anche l'utilizzo delle centraline di
</t>
    </r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teleallarme e dell'eventuale mezzo motorizzato per effettuare gli interventi  richiesti </t>
    </r>
    <r>
      <rPr>
        <b/>
        <u val="single"/>
        <sz val="10"/>
        <rFont val="Arial"/>
        <family val="2"/>
      </rPr>
      <t xml:space="preserve"> nelle Specifiche tecniche del lotto 3</t>
    </r>
  </si>
  <si>
    <r>
      <rPr>
        <b/>
        <sz val="14"/>
        <color indexed="10"/>
        <rFont val="Arial"/>
        <family val="2"/>
      </rPr>
      <t>¹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Il costo delle atrezzature comprende anche quanto richiesto all'articolo 2.5 punti  1) , 2) e 3)  delle Specifiche tecniche del lotto 4</t>
    </r>
  </si>
  <si>
    <r>
      <rPr>
        <sz val="14"/>
        <color indexed="10"/>
        <rFont val="Arial"/>
        <family val="2"/>
      </rPr>
      <t>²</t>
    </r>
    <r>
      <rPr>
        <b/>
        <sz val="10"/>
        <rFont val="Arial"/>
        <family val="2"/>
      </rPr>
      <t xml:space="preserve"> Il costo dei prodotti e materiali comprende anche quanto richiesto all'articolo 2.3.2 delle Specifiche tecniche del lotto 4</t>
    </r>
  </si>
  <si>
    <t>A1</t>
  </si>
  <si>
    <t>B - Servizio di vigilanza</t>
  </si>
  <si>
    <t>Costo manodopera (A+B)</t>
  </si>
  <si>
    <t xml:space="preserve">GPG </t>
  </si>
  <si>
    <t>Costo del personale per tutta la durata contrattuale (3 anni)</t>
  </si>
  <si>
    <t>Ore complessive nella durata contrattuale (3 anni)</t>
  </si>
  <si>
    <t>TOTALE OFFERTA - EURO/TRIENNIO IVA ESCLUSA</t>
  </si>
  <si>
    <t>Operatore addetto ai traslochi feriale (diurno e notturno), festivo (diurno, notturno). La quota di ore svolte durante orari feriali notturni e/o festivi diurni/notturni non supera l’1% del monte ore totale dell’appalto.
Il numero di ore annuale deriva da quanto esposto all'articolo 2.1.3 delle Specifiche tecniche - Tabella 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</si>
</sst>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u val="single"/>
      <sz val="2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8E67A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2" fontId="0" fillId="33" borderId="10" xfId="0" applyNumberFormat="1" applyFill="1" applyBorder="1" applyAlignment="1" applyProtection="1">
      <alignment vertical="center"/>
      <protection locked="0"/>
    </xf>
    <xf numFmtId="172" fontId="0" fillId="33" borderId="11" xfId="0" applyNumberFormat="1" applyFill="1" applyBorder="1" applyAlignment="1" applyProtection="1">
      <alignment vertical="center"/>
      <protection locked="0"/>
    </xf>
    <xf numFmtId="172" fontId="0" fillId="33" borderId="12" xfId="0" applyNumberFormat="1" applyFill="1" applyBorder="1" applyAlignment="1" applyProtection="1">
      <alignment vertical="center"/>
      <protection locked="0"/>
    </xf>
    <xf numFmtId="172" fontId="0" fillId="33" borderId="13" xfId="0" applyNumberFormat="1" applyFill="1" applyBorder="1" applyAlignment="1" applyProtection="1">
      <alignment vertical="center"/>
      <protection locked="0"/>
    </xf>
    <xf numFmtId="172" fontId="0" fillId="33" borderId="14" xfId="0" applyNumberFormat="1" applyFill="1" applyBorder="1" applyAlignment="1" applyProtection="1">
      <alignment vertical="center"/>
      <protection locked="0"/>
    </xf>
    <xf numFmtId="172" fontId="0" fillId="33" borderId="15" xfId="0" applyNumberFormat="1" applyFill="1" applyBorder="1" applyAlignment="1" applyProtection="1">
      <alignment vertical="center"/>
      <protection locked="0"/>
    </xf>
    <xf numFmtId="172" fontId="0" fillId="33" borderId="16" xfId="0" applyNumberFormat="1" applyFill="1" applyBorder="1" applyAlignment="1" applyProtection="1">
      <alignment vertical="center"/>
      <protection locked="0"/>
    </xf>
    <xf numFmtId="172" fontId="0" fillId="33" borderId="17" xfId="0" applyNumberFormat="1" applyFill="1" applyBorder="1" applyAlignment="1" applyProtection="1">
      <alignment vertical="center"/>
      <protection locked="0"/>
    </xf>
    <xf numFmtId="3" fontId="4" fillId="34" borderId="14" xfId="0" applyNumberFormat="1" applyFont="1" applyFill="1" applyBorder="1" applyAlignment="1" applyProtection="1">
      <alignment horizontal="center" vertical="center" wrapText="1"/>
      <protection/>
    </xf>
    <xf numFmtId="172" fontId="4" fillId="34" borderId="14" xfId="0" applyNumberFormat="1" applyFont="1" applyFill="1" applyBorder="1" applyAlignment="1" applyProtection="1">
      <alignment horizontal="center" vertical="center" wrapText="1"/>
      <protection/>
    </xf>
    <xf numFmtId="17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center" vertical="center"/>
      <protection/>
    </xf>
    <xf numFmtId="172" fontId="3" fillId="0" borderId="20" xfId="0" applyNumberFormat="1" applyFont="1" applyBorder="1" applyAlignment="1" applyProtection="1">
      <alignment horizontal="center" vertical="center"/>
      <protection/>
    </xf>
    <xf numFmtId="3" fontId="0" fillId="35" borderId="10" xfId="0" applyNumberFormat="1" applyFill="1" applyBorder="1" applyAlignment="1" applyProtection="1">
      <alignment horizontal="right" vertical="center"/>
      <protection/>
    </xf>
    <xf numFmtId="172" fontId="0" fillId="35" borderId="12" xfId="0" applyNumberFormat="1" applyFill="1" applyBorder="1" applyAlignment="1" applyProtection="1">
      <alignment vertical="center"/>
      <protection/>
    </xf>
    <xf numFmtId="0" fontId="0" fillId="35" borderId="21" xfId="0" applyFill="1" applyBorder="1" applyAlignment="1" applyProtection="1">
      <alignment vertical="center"/>
      <protection/>
    </xf>
    <xf numFmtId="3" fontId="0" fillId="35" borderId="11" xfId="0" applyNumberFormat="1" applyFill="1" applyBorder="1" applyAlignment="1" applyProtection="1">
      <alignment horizontal="right" vertical="center"/>
      <protection/>
    </xf>
    <xf numFmtId="172" fontId="0" fillId="35" borderId="13" xfId="0" applyNumberForma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72" fontId="2" fillId="35" borderId="22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right" vertical="center"/>
      <protection/>
    </xf>
    <xf numFmtId="172" fontId="3" fillId="0" borderId="0" xfId="0" applyNumberFormat="1" applyFont="1" applyBorder="1" applyAlignment="1" applyProtection="1">
      <alignment horizontal="right" vertical="center"/>
      <protection/>
    </xf>
    <xf numFmtId="172" fontId="3" fillId="0" borderId="20" xfId="0" applyNumberFormat="1" applyFont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vertical="center" wrapText="1"/>
      <protection/>
    </xf>
    <xf numFmtId="3" fontId="0" fillId="36" borderId="11" xfId="0" applyNumberFormat="1" applyFill="1" applyBorder="1" applyAlignment="1" applyProtection="1">
      <alignment horizontal="right" vertical="center"/>
      <protection/>
    </xf>
    <xf numFmtId="172" fontId="0" fillId="36" borderId="13" xfId="0" applyNumberFormat="1" applyFill="1" applyBorder="1" applyAlignment="1" applyProtection="1">
      <alignment vertical="center"/>
      <protection/>
    </xf>
    <xf numFmtId="172" fontId="2" fillId="36" borderId="23" xfId="0" applyNumberFormat="1" applyFont="1" applyFill="1" applyBorder="1" applyAlignment="1" applyProtection="1">
      <alignment horizontal="right" vertical="center"/>
      <protection/>
    </xf>
    <xf numFmtId="172" fontId="2" fillId="36" borderId="24" xfId="0" applyNumberFormat="1" applyFont="1" applyFill="1" applyBorder="1" applyAlignment="1" applyProtection="1">
      <alignment vertical="center"/>
      <protection/>
    </xf>
    <xf numFmtId="172" fontId="0" fillId="0" borderId="0" xfId="0" applyNumberFormat="1" applyBorder="1" applyAlignment="1" applyProtection="1">
      <alignment vertical="center"/>
      <protection/>
    </xf>
    <xf numFmtId="172" fontId="0" fillId="0" borderId="20" xfId="0" applyNumberFormat="1" applyBorder="1" applyAlignment="1" applyProtection="1">
      <alignment vertical="center"/>
      <protection/>
    </xf>
    <xf numFmtId="172" fontId="3" fillId="37" borderId="18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Border="1" applyAlignment="1" applyProtection="1">
      <alignment horizontal="right" vertical="center"/>
      <protection/>
    </xf>
    <xf numFmtId="0" fontId="2" fillId="38" borderId="25" xfId="0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2" fillId="38" borderId="21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172" fontId="3" fillId="39" borderId="18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172" fontId="0" fillId="0" borderId="0" xfId="0" applyNumberFormat="1" applyAlignment="1" applyProtection="1">
      <alignment vertical="center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 applyProtection="1">
      <alignment vertical="center" wrapText="1"/>
      <protection/>
    </xf>
    <xf numFmtId="172" fontId="2" fillId="40" borderId="23" xfId="0" applyNumberFormat="1" applyFont="1" applyFill="1" applyBorder="1" applyAlignment="1" applyProtection="1">
      <alignment horizontal="right" vertical="center"/>
      <protection/>
    </xf>
    <xf numFmtId="172" fontId="2" fillId="40" borderId="24" xfId="0" applyNumberFormat="1" applyFont="1" applyFill="1" applyBorder="1" applyAlignment="1" applyProtection="1">
      <alignment vertical="center"/>
      <protection/>
    </xf>
    <xf numFmtId="172" fontId="3" fillId="37" borderId="28" xfId="0" applyNumberFormat="1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4" fontId="0" fillId="36" borderId="11" xfId="0" applyNumberForma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172" fontId="3" fillId="39" borderId="24" xfId="0" applyNumberFormat="1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vertical="center"/>
      <protection/>
    </xf>
    <xf numFmtId="172" fontId="0" fillId="33" borderId="11" xfId="0" applyNumberFormat="1" applyFont="1" applyFill="1" applyBorder="1" applyAlignment="1" applyProtection="1">
      <alignment vertical="center"/>
      <protection locked="0"/>
    </xf>
    <xf numFmtId="172" fontId="2" fillId="35" borderId="29" xfId="0" applyNumberFormat="1" applyFont="1" applyFill="1" applyBorder="1" applyAlignment="1" applyProtection="1">
      <alignment horizontal="right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2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left" vertical="center" wrapText="1"/>
      <protection/>
    </xf>
    <xf numFmtId="2" fontId="0" fillId="35" borderId="14" xfId="0" applyNumberFormat="1" applyFill="1" applyBorder="1" applyAlignment="1" applyProtection="1">
      <alignment horizontal="right" vertical="center"/>
      <protection/>
    </xf>
    <xf numFmtId="172" fontId="0" fillId="35" borderId="18" xfId="0" applyNumberFormat="1" applyFill="1" applyBorder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 wrapText="1"/>
      <protection/>
    </xf>
    <xf numFmtId="2" fontId="0" fillId="0" borderId="0" xfId="0" applyNumberFormat="1" applyBorder="1" applyAlignment="1" applyProtection="1">
      <alignment horizontal="right" vertical="center"/>
      <protection/>
    </xf>
    <xf numFmtId="0" fontId="2" fillId="38" borderId="2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2" fillId="38" borderId="31" xfId="0" applyFont="1" applyFill="1" applyBorder="1" applyAlignment="1" applyProtection="1">
      <alignment horizontal="left" vertical="center"/>
      <protection/>
    </xf>
    <xf numFmtId="0" fontId="2" fillId="38" borderId="32" xfId="0" applyFont="1" applyFill="1" applyBorder="1" applyAlignment="1" applyProtection="1">
      <alignment horizontal="left" vertical="center"/>
      <protection/>
    </xf>
    <xf numFmtId="0" fontId="2" fillId="38" borderId="33" xfId="0" applyFont="1" applyFill="1" applyBorder="1" applyAlignment="1" applyProtection="1">
      <alignment horizontal="left" vertical="center"/>
      <protection/>
    </xf>
    <xf numFmtId="0" fontId="2" fillId="38" borderId="34" xfId="0" applyFont="1" applyFill="1" applyBorder="1" applyAlignment="1" applyProtection="1">
      <alignment horizontal="left" vertical="center"/>
      <protection/>
    </xf>
    <xf numFmtId="0" fontId="2" fillId="38" borderId="35" xfId="0" applyFont="1" applyFill="1" applyBorder="1" applyAlignment="1" applyProtection="1">
      <alignment horizontal="left" vertical="center"/>
      <protection/>
    </xf>
    <xf numFmtId="0" fontId="2" fillId="38" borderId="36" xfId="0" applyFont="1" applyFill="1" applyBorder="1" applyAlignment="1" applyProtection="1">
      <alignment horizontal="left" vertical="center"/>
      <protection/>
    </xf>
    <xf numFmtId="172" fontId="3" fillId="37" borderId="27" xfId="0" applyNumberFormat="1" applyFont="1" applyFill="1" applyBorder="1" applyAlignment="1" applyProtection="1">
      <alignment horizontal="center" vertical="center"/>
      <protection/>
    </xf>
    <xf numFmtId="0" fontId="0" fillId="37" borderId="37" xfId="0" applyFill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3" fillId="38" borderId="38" xfId="0" applyFont="1" applyFill="1" applyBorder="1" applyAlignment="1" applyProtection="1">
      <alignment horizontal="center" vertical="center"/>
      <protection/>
    </xf>
    <xf numFmtId="0" fontId="3" fillId="38" borderId="39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72" fontId="3" fillId="37" borderId="27" xfId="0" applyNumberFormat="1" applyFont="1" applyFill="1" applyBorder="1" applyAlignment="1" applyProtection="1">
      <alignment horizontal="right" vertical="center"/>
      <protection/>
    </xf>
    <xf numFmtId="0" fontId="0" fillId="37" borderId="37" xfId="0" applyFill="1" applyBorder="1" applyAlignment="1" applyProtection="1">
      <alignment horizontal="right" vertical="center"/>
      <protection/>
    </xf>
    <xf numFmtId="0" fontId="2" fillId="41" borderId="27" xfId="0" applyFont="1" applyFill="1" applyBorder="1" applyAlignment="1" applyProtection="1">
      <alignment horizontal="center" vertical="center" wrapText="1"/>
      <protection/>
    </xf>
    <xf numFmtId="0" fontId="2" fillId="41" borderId="37" xfId="0" applyFont="1" applyFill="1" applyBorder="1" applyAlignment="1" applyProtection="1">
      <alignment horizontal="center" vertical="center" wrapText="1"/>
      <protection/>
    </xf>
    <xf numFmtId="0" fontId="2" fillId="41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/>
      <protection/>
    </xf>
    <xf numFmtId="0" fontId="3" fillId="35" borderId="42" xfId="0" applyFont="1" applyFill="1" applyBorder="1" applyAlignment="1" applyProtection="1">
      <alignment horizontal="center" vertical="center"/>
      <protection/>
    </xf>
    <xf numFmtId="0" fontId="3" fillId="35" borderId="43" xfId="0" applyFont="1" applyFill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42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172" fontId="2" fillId="0" borderId="20" xfId="0" applyNumberFormat="1" applyFont="1" applyBorder="1" applyAlignment="1" applyProtection="1">
      <alignment horizontal="right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20" xfId="0" applyNumberFormat="1" applyFont="1" applyBorder="1" applyAlignment="1" applyProtection="1">
      <alignment horizontal="center" vertical="center"/>
      <protection/>
    </xf>
    <xf numFmtId="0" fontId="2" fillId="41" borderId="44" xfId="0" applyFont="1" applyFill="1" applyBorder="1" applyAlignment="1" applyProtection="1">
      <alignment horizontal="center" vertical="center" wrapText="1"/>
      <protection/>
    </xf>
    <xf numFmtId="0" fontId="2" fillId="41" borderId="45" xfId="0" applyFont="1" applyFill="1" applyBorder="1" applyAlignment="1" applyProtection="1">
      <alignment horizontal="center" vertical="center" wrapText="1"/>
      <protection/>
    </xf>
    <xf numFmtId="0" fontId="2" fillId="41" borderId="46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6" borderId="38" xfId="0" applyFont="1" applyFill="1" applyBorder="1" applyAlignment="1" applyProtection="1">
      <alignment horizontal="center" vertical="center" wrapText="1"/>
      <protection/>
    </xf>
    <xf numFmtId="0" fontId="3" fillId="36" borderId="39" xfId="0" applyFont="1" applyFill="1" applyBorder="1" applyAlignment="1" applyProtection="1">
      <alignment horizontal="center" vertical="center" wrapText="1"/>
      <protection/>
    </xf>
    <xf numFmtId="0" fontId="3" fillId="36" borderId="40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172" fontId="3" fillId="39" borderId="27" xfId="0" applyNumberFormat="1" applyFont="1" applyFill="1" applyBorder="1" applyAlignment="1" applyProtection="1">
      <alignment horizontal="center" vertical="center"/>
      <protection/>
    </xf>
    <xf numFmtId="172" fontId="3" fillId="39" borderId="49" xfId="0" applyNumberFormat="1" applyFont="1" applyFill="1" applyBorder="1" applyAlignment="1" applyProtection="1">
      <alignment horizontal="center" vertical="center"/>
      <protection/>
    </xf>
    <xf numFmtId="0" fontId="0" fillId="37" borderId="28" xfId="0" applyFill="1" applyBorder="1" applyAlignment="1" applyProtection="1">
      <alignment horizontal="right" vertical="center"/>
      <protection/>
    </xf>
    <xf numFmtId="172" fontId="3" fillId="39" borderId="26" xfId="0" applyNumberFormat="1" applyFont="1" applyFill="1" applyBorder="1" applyAlignment="1" applyProtection="1">
      <alignment horizontal="center" vertical="center"/>
      <protection/>
    </xf>
    <xf numFmtId="172" fontId="2" fillId="39" borderId="50" xfId="0" applyNumberFormat="1" applyFont="1" applyFill="1" applyBorder="1" applyAlignment="1" applyProtection="1">
      <alignment horizontal="center" vertical="center"/>
      <protection/>
    </xf>
    <xf numFmtId="0" fontId="2" fillId="41" borderId="38" xfId="0" applyFont="1" applyFill="1" applyBorder="1" applyAlignment="1" applyProtection="1">
      <alignment horizontal="center" vertical="center" wrapText="1"/>
      <protection/>
    </xf>
    <xf numFmtId="0" fontId="2" fillId="41" borderId="39" xfId="0" applyFont="1" applyFill="1" applyBorder="1" applyAlignment="1" applyProtection="1">
      <alignment horizontal="center" vertical="center" wrapText="1"/>
      <protection/>
    </xf>
    <xf numFmtId="0" fontId="2" fillId="41" borderId="40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left" vertical="center" wrapText="1"/>
      <protection/>
    </xf>
    <xf numFmtId="0" fontId="2" fillId="0" borderId="52" xfId="0" applyFont="1" applyFill="1" applyBorder="1" applyAlignment="1" applyProtection="1">
      <alignment horizontal="left" vertical="center" wrapText="1"/>
      <protection/>
    </xf>
    <xf numFmtId="0" fontId="2" fillId="0" borderId="53" xfId="0" applyFont="1" applyFill="1" applyBorder="1" applyAlignment="1" applyProtection="1">
      <alignment horizontal="left" vertical="center" wrapText="1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1209675</xdr:colOff>
      <xdr:row>31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819275" y="861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1209675</xdr:colOff>
      <xdr:row>31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819275" y="8610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29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7160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1085850</xdr:colOff>
      <xdr:row>29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37160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1085850</xdr:colOff>
      <xdr:row>29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371600" y="6638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1085850</xdr:colOff>
      <xdr:row>23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585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1085850</xdr:colOff>
      <xdr:row>23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8585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1085850</xdr:colOff>
      <xdr:row>23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585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1209675</xdr:colOff>
      <xdr:row>19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09675" y="611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6">
      <selection activeCell="F16" sqref="F16"/>
    </sheetView>
  </sheetViews>
  <sheetFormatPr defaultColWidth="9.140625" defaultRowHeight="12.75"/>
  <cols>
    <col min="1" max="1" width="9.140625" style="47" customWidth="1"/>
    <col min="2" max="2" width="20.7109375" style="47" bestFit="1" customWidth="1"/>
    <col min="3" max="3" width="23.421875" style="48" customWidth="1"/>
    <col min="4" max="4" width="9.140625" style="49" bestFit="1" customWidth="1"/>
    <col min="5" max="5" width="33.140625" style="50" customWidth="1"/>
    <col min="6" max="6" width="34.28125" style="50" customWidth="1"/>
    <col min="7" max="9" width="9.140625" style="47" customWidth="1"/>
    <col min="10" max="10" width="16.7109375" style="47" customWidth="1"/>
    <col min="11" max="11" width="22.00390625" style="47" customWidth="1"/>
    <col min="12" max="16384" width="9.140625" style="47" customWidth="1"/>
  </cols>
  <sheetData>
    <row r="1" spans="1:6" ht="80.25" customHeight="1" thickBot="1">
      <c r="A1" s="100" t="s">
        <v>33</v>
      </c>
      <c r="B1" s="101"/>
      <c r="C1" s="101"/>
      <c r="D1" s="101"/>
      <c r="E1" s="101"/>
      <c r="F1" s="102"/>
    </row>
    <row r="2" spans="1:6" ht="24" customHeight="1" thickBot="1">
      <c r="A2" s="103" t="s">
        <v>34</v>
      </c>
      <c r="B2" s="104"/>
      <c r="C2" s="104"/>
      <c r="D2" s="104"/>
      <c r="E2" s="104"/>
      <c r="F2" s="105"/>
    </row>
    <row r="3" spans="1:6" s="68" customFormat="1" ht="37.5" customHeight="1" thickBot="1">
      <c r="A3" s="106" t="s">
        <v>12</v>
      </c>
      <c r="B3" s="107"/>
      <c r="C3" s="9" t="s">
        <v>5</v>
      </c>
      <c r="D3" s="9" t="s">
        <v>6</v>
      </c>
      <c r="E3" s="10" t="s">
        <v>3</v>
      </c>
      <c r="F3" s="11" t="s">
        <v>57</v>
      </c>
    </row>
    <row r="4" spans="1:6" ht="12.75" customHeight="1" thickBot="1">
      <c r="A4" s="12"/>
      <c r="B4" s="13"/>
      <c r="C4" s="14"/>
      <c r="D4" s="14"/>
      <c r="E4" s="15"/>
      <c r="F4" s="16"/>
    </row>
    <row r="5" spans="1:6" ht="13.5" customHeight="1">
      <c r="A5" s="108" t="s">
        <v>13</v>
      </c>
      <c r="B5" s="109"/>
      <c r="C5" s="109"/>
      <c r="D5" s="109"/>
      <c r="E5" s="109"/>
      <c r="F5" s="110"/>
    </row>
    <row r="6" spans="1:6" ht="49.5" customHeight="1">
      <c r="A6" s="66" t="s">
        <v>35</v>
      </c>
      <c r="B6" s="60" t="s">
        <v>0</v>
      </c>
      <c r="C6" s="61" t="s">
        <v>58</v>
      </c>
      <c r="D6" s="17">
        <v>147615</v>
      </c>
      <c r="E6" s="1"/>
      <c r="F6" s="18">
        <f>+E6*D6</f>
        <v>0</v>
      </c>
    </row>
    <row r="7" spans="1:6" ht="39.75" customHeight="1">
      <c r="A7" s="66" t="s">
        <v>36</v>
      </c>
      <c r="B7" s="60" t="s">
        <v>1</v>
      </c>
      <c r="C7" s="61" t="s">
        <v>58</v>
      </c>
      <c r="D7" s="17">
        <v>162864</v>
      </c>
      <c r="E7" s="1"/>
      <c r="F7" s="18">
        <f>+E7*D7</f>
        <v>0</v>
      </c>
    </row>
    <row r="8" spans="1:6" ht="39.75" customHeight="1" thickBot="1">
      <c r="A8" s="67" t="s">
        <v>37</v>
      </c>
      <c r="B8" s="63" t="s">
        <v>2</v>
      </c>
      <c r="C8" s="62" t="s">
        <v>58</v>
      </c>
      <c r="D8" s="20">
        <v>7020</v>
      </c>
      <c r="E8" s="2"/>
      <c r="F8" s="21">
        <f>+E8*D8</f>
        <v>0</v>
      </c>
    </row>
    <row r="9" spans="1:6" s="69" customFormat="1" ht="13.5" thickBot="1">
      <c r="A9" s="22"/>
      <c r="B9" s="23"/>
      <c r="C9" s="24"/>
      <c r="D9" s="25"/>
      <c r="E9" s="65" t="s">
        <v>14</v>
      </c>
      <c r="F9" s="26">
        <f>SUM(F6:F8)</f>
        <v>0</v>
      </c>
    </row>
    <row r="10" spans="1:6" ht="12.75" customHeight="1" thickBot="1">
      <c r="A10" s="12"/>
      <c r="B10" s="13"/>
      <c r="C10" s="27"/>
      <c r="D10" s="28"/>
      <c r="E10" s="29"/>
      <c r="F10" s="30"/>
    </row>
    <row r="11" spans="1:6" ht="26.25" customHeight="1">
      <c r="A11" s="111" t="s">
        <v>21</v>
      </c>
      <c r="B11" s="112"/>
      <c r="C11" s="112"/>
      <c r="D11" s="112"/>
      <c r="E11" s="112"/>
      <c r="F11" s="113"/>
    </row>
    <row r="12" spans="1:6" ht="49.5" customHeight="1" thickBot="1">
      <c r="A12" s="31" t="s">
        <v>31</v>
      </c>
      <c r="B12" s="32" t="s">
        <v>4</v>
      </c>
      <c r="C12" s="56" t="s">
        <v>58</v>
      </c>
      <c r="D12" s="57">
        <v>12948.67</v>
      </c>
      <c r="E12" s="2"/>
      <c r="F12" s="34">
        <f>+E12*D12</f>
        <v>0</v>
      </c>
    </row>
    <row r="13" spans="1:6" s="69" customFormat="1" ht="13.5" thickBot="1">
      <c r="A13" s="22"/>
      <c r="B13" s="23"/>
      <c r="C13" s="24"/>
      <c r="D13" s="25"/>
      <c r="E13" s="35" t="s">
        <v>15</v>
      </c>
      <c r="F13" s="36">
        <f>SUM(F12:F12)</f>
        <v>0</v>
      </c>
    </row>
    <row r="14" spans="1:6" ht="13.5" thickBot="1">
      <c r="A14" s="12"/>
      <c r="B14" s="13"/>
      <c r="C14" s="27"/>
      <c r="D14" s="28"/>
      <c r="E14" s="37"/>
      <c r="F14" s="38"/>
    </row>
    <row r="15" spans="1:6" ht="18.75" thickBot="1">
      <c r="A15" s="12"/>
      <c r="B15" s="13"/>
      <c r="C15" s="27"/>
      <c r="D15" s="90" t="s">
        <v>42</v>
      </c>
      <c r="E15" s="91"/>
      <c r="F15" s="39">
        <f>SUM(F9,F13)</f>
        <v>0</v>
      </c>
    </row>
    <row r="16" spans="1:6" ht="15" customHeight="1">
      <c r="A16" s="12"/>
      <c r="B16" s="13"/>
      <c r="C16" s="92" t="s">
        <v>41</v>
      </c>
      <c r="D16" s="92"/>
      <c r="E16" s="114"/>
      <c r="F16" s="8"/>
    </row>
    <row r="17" spans="1:6" ht="15" customHeight="1">
      <c r="A17" s="12"/>
      <c r="B17" s="13"/>
      <c r="C17" s="115" t="s">
        <v>46</v>
      </c>
      <c r="D17" s="115"/>
      <c r="E17" s="116"/>
      <c r="F17" s="6"/>
    </row>
    <row r="18" spans="1:6" ht="15" customHeight="1">
      <c r="A18" s="12"/>
      <c r="B18" s="13"/>
      <c r="C18" s="27"/>
      <c r="D18" s="92" t="s">
        <v>7</v>
      </c>
      <c r="E18" s="93"/>
      <c r="F18" s="6"/>
    </row>
    <row r="19" spans="1:6" ht="15" customHeight="1">
      <c r="A19" s="12"/>
      <c r="B19" s="13"/>
      <c r="C19" s="92" t="s">
        <v>40</v>
      </c>
      <c r="D19" s="93"/>
      <c r="E19" s="93"/>
      <c r="F19" s="6"/>
    </row>
    <row r="20" spans="1:6" ht="15" customHeight="1">
      <c r="A20" s="12"/>
      <c r="B20" s="13"/>
      <c r="C20" s="27"/>
      <c r="D20" s="28"/>
      <c r="E20" s="40" t="s">
        <v>9</v>
      </c>
      <c r="F20" s="6"/>
    </row>
    <row r="21" spans="1:11" ht="15" customHeight="1">
      <c r="A21" s="12"/>
      <c r="B21" s="13"/>
      <c r="C21" s="27"/>
      <c r="D21" s="28"/>
      <c r="E21" s="40" t="s">
        <v>10</v>
      </c>
      <c r="F21" s="6"/>
      <c r="K21" s="50"/>
    </row>
    <row r="22" spans="1:11" ht="15" customHeight="1" thickBot="1">
      <c r="A22" s="12"/>
      <c r="B22" s="13"/>
      <c r="C22" s="27"/>
      <c r="D22" s="28"/>
      <c r="E22" s="40" t="s">
        <v>11</v>
      </c>
      <c r="F22" s="7"/>
      <c r="J22" s="50"/>
      <c r="K22" s="50"/>
    </row>
    <row r="23" spans="1:11" ht="13.5" thickBot="1">
      <c r="A23" s="12"/>
      <c r="B23" s="13"/>
      <c r="C23" s="27"/>
      <c r="D23" s="28"/>
      <c r="E23" s="40"/>
      <c r="F23" s="38"/>
      <c r="K23" s="50"/>
    </row>
    <row r="24" spans="1:6" ht="18.75" thickBot="1">
      <c r="A24" s="12"/>
      <c r="B24" s="98" t="s">
        <v>59</v>
      </c>
      <c r="C24" s="99"/>
      <c r="D24" s="99"/>
      <c r="E24" s="99"/>
      <c r="F24" s="39">
        <f>SUM(F15:F22)</f>
        <v>0</v>
      </c>
    </row>
    <row r="25" spans="1:6" ht="12.75">
      <c r="A25" s="12"/>
      <c r="B25" s="13"/>
      <c r="C25" s="27"/>
      <c r="D25" s="28"/>
      <c r="E25" s="37"/>
      <c r="F25" s="38"/>
    </row>
    <row r="26" spans="1:6" ht="13.5" thickBot="1">
      <c r="A26" s="12"/>
      <c r="B26" s="13"/>
      <c r="C26" s="27"/>
      <c r="D26" s="28"/>
      <c r="E26" s="37"/>
      <c r="F26" s="38"/>
    </row>
    <row r="27" spans="1:6" ht="18">
      <c r="A27" s="12"/>
      <c r="B27" s="94" t="s">
        <v>26</v>
      </c>
      <c r="C27" s="95"/>
      <c r="D27" s="95"/>
      <c r="E27" s="95"/>
      <c r="F27" s="96"/>
    </row>
    <row r="28" spans="1:6" ht="12.75">
      <c r="A28" s="12"/>
      <c r="B28" s="41" t="s">
        <v>22</v>
      </c>
      <c r="C28" s="84" t="s">
        <v>16</v>
      </c>
      <c r="D28" s="85"/>
      <c r="E28" s="86"/>
      <c r="F28" s="3"/>
    </row>
    <row r="29" spans="1:6" ht="12.75">
      <c r="A29" s="12"/>
      <c r="B29" s="41" t="s">
        <v>23</v>
      </c>
      <c r="C29" s="84" t="s">
        <v>17</v>
      </c>
      <c r="D29" s="85"/>
      <c r="E29" s="86"/>
      <c r="F29" s="3"/>
    </row>
    <row r="30" spans="1:6" ht="12.75">
      <c r="A30" s="12"/>
      <c r="B30" s="41" t="s">
        <v>24</v>
      </c>
      <c r="C30" s="84" t="s">
        <v>18</v>
      </c>
      <c r="D30" s="85"/>
      <c r="E30" s="86"/>
      <c r="F30" s="3"/>
    </row>
    <row r="31" spans="1:6" ht="13.5" thickBot="1">
      <c r="A31" s="42"/>
      <c r="B31" s="43" t="s">
        <v>25</v>
      </c>
      <c r="C31" s="87" t="s">
        <v>19</v>
      </c>
      <c r="D31" s="88"/>
      <c r="E31" s="89"/>
      <c r="F31" s="4"/>
    </row>
    <row r="32" ht="12.75"/>
    <row r="33" ht="12.75"/>
    <row r="34" spans="2:10" ht="48" customHeight="1">
      <c r="B34" s="97" t="s">
        <v>48</v>
      </c>
      <c r="C34" s="97"/>
      <c r="D34" s="97"/>
      <c r="E34" s="97"/>
      <c r="F34" s="97"/>
      <c r="G34" s="70"/>
      <c r="H34" s="70"/>
      <c r="I34" s="70"/>
      <c r="J34" s="70"/>
    </row>
  </sheetData>
  <sheetProtection password="C8D9" sheet="1" selectLockedCells="1"/>
  <mergeCells count="17">
    <mergeCell ref="B34:F34"/>
    <mergeCell ref="C19:E19"/>
    <mergeCell ref="B24:E24"/>
    <mergeCell ref="A1:F1"/>
    <mergeCell ref="A2:F2"/>
    <mergeCell ref="A3:B3"/>
    <mergeCell ref="A5:F5"/>
    <mergeCell ref="A11:F11"/>
    <mergeCell ref="C16:E16"/>
    <mergeCell ref="C17:E17"/>
    <mergeCell ref="C30:E30"/>
    <mergeCell ref="C31:E31"/>
    <mergeCell ref="D15:E15"/>
    <mergeCell ref="D18:E18"/>
    <mergeCell ref="B27:F27"/>
    <mergeCell ref="C28:E28"/>
    <mergeCell ref="C29:E29"/>
  </mergeCells>
  <printOptions horizontalCentered="1"/>
  <pageMargins left="0.1968503937007874" right="0.15748031496062992" top="0.984251968503937" bottom="0.2755905511811024" header="0.15748031496062992" footer="0.15748031496062992"/>
  <pageSetup fitToHeight="1" fitToWidth="1" horizontalDpi="600" verticalDpi="600" orientation="portrait" paperSize="9" scale="79" r:id="rId2"/>
  <headerFooter alignWithMargins="0">
    <oddHeader>&amp;RAll 1 -  Composizione  offerta economica_2020_2023_triennale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28125" style="47" bestFit="1" customWidth="1"/>
    <col min="2" max="2" width="16.28125" style="47" bestFit="1" customWidth="1"/>
    <col min="3" max="3" width="24.28125" style="48" customWidth="1"/>
    <col min="4" max="4" width="13.00390625" style="49" customWidth="1"/>
    <col min="5" max="5" width="21.421875" style="50" customWidth="1"/>
    <col min="6" max="6" width="30.00390625" style="50" customWidth="1"/>
    <col min="7" max="11" width="9.140625" style="47" customWidth="1"/>
    <col min="12" max="12" width="11.8515625" style="47" customWidth="1"/>
    <col min="13" max="16384" width="9.140625" style="47" customWidth="1"/>
  </cols>
  <sheetData>
    <row r="1" spans="1:6" ht="51" customHeight="1">
      <c r="A1" s="117" t="s">
        <v>20</v>
      </c>
      <c r="B1" s="118"/>
      <c r="C1" s="118"/>
      <c r="D1" s="118"/>
      <c r="E1" s="118"/>
      <c r="F1" s="119"/>
    </row>
    <row r="2" spans="1:6" ht="24" customHeight="1" thickBot="1">
      <c r="A2" s="103" t="s">
        <v>34</v>
      </c>
      <c r="B2" s="104"/>
      <c r="C2" s="104"/>
      <c r="D2" s="104"/>
      <c r="E2" s="104"/>
      <c r="F2" s="105"/>
    </row>
    <row r="3" spans="1:6" s="68" customFormat="1" ht="48" thickBot="1">
      <c r="A3" s="130" t="s">
        <v>12</v>
      </c>
      <c r="B3" s="131"/>
      <c r="C3" s="9" t="s">
        <v>5</v>
      </c>
      <c r="D3" s="9" t="s">
        <v>6</v>
      </c>
      <c r="E3" s="10" t="s">
        <v>3</v>
      </c>
      <c r="F3" s="11" t="s">
        <v>57</v>
      </c>
    </row>
    <row r="4" spans="1:6" ht="12.75" customHeight="1" thickBot="1">
      <c r="A4" s="120"/>
      <c r="B4" s="121"/>
      <c r="C4" s="121"/>
      <c r="D4" s="121"/>
      <c r="E4" s="121"/>
      <c r="F4" s="122"/>
    </row>
    <row r="5" spans="1:6" ht="13.5" customHeight="1">
      <c r="A5" s="108" t="s">
        <v>13</v>
      </c>
      <c r="B5" s="109"/>
      <c r="C5" s="109"/>
      <c r="D5" s="109"/>
      <c r="E5" s="109"/>
      <c r="F5" s="110"/>
    </row>
    <row r="6" spans="1:6" ht="26.25" thickBot="1">
      <c r="A6" s="51" t="s">
        <v>53</v>
      </c>
      <c r="B6" s="63" t="s">
        <v>0</v>
      </c>
      <c r="C6" s="62" t="s">
        <v>58</v>
      </c>
      <c r="D6" s="20">
        <f>(3120+520+520)*3</f>
        <v>12480</v>
      </c>
      <c r="E6" s="64"/>
      <c r="F6" s="21">
        <f>+E6*D6</f>
        <v>0</v>
      </c>
    </row>
    <row r="7" spans="1:6" s="69" customFormat="1" ht="13.5" thickBot="1">
      <c r="A7" s="22"/>
      <c r="B7" s="23"/>
      <c r="C7" s="24"/>
      <c r="D7" s="25"/>
      <c r="E7" s="53" t="s">
        <v>14</v>
      </c>
      <c r="F7" s="54">
        <f>SUM(F6:F6)</f>
        <v>0</v>
      </c>
    </row>
    <row r="8" spans="1:6" ht="12.75" customHeight="1" thickBot="1">
      <c r="A8" s="123"/>
      <c r="B8" s="124"/>
      <c r="C8" s="124"/>
      <c r="D8" s="124"/>
      <c r="E8" s="125"/>
      <c r="F8" s="126"/>
    </row>
    <row r="9" spans="1:6" ht="26.25" customHeight="1">
      <c r="A9" s="127" t="s">
        <v>54</v>
      </c>
      <c r="B9" s="128"/>
      <c r="C9" s="128"/>
      <c r="D9" s="128"/>
      <c r="E9" s="128"/>
      <c r="F9" s="129"/>
    </row>
    <row r="10" spans="1:6" ht="26.25" thickBot="1">
      <c r="A10" s="31" t="s">
        <v>31</v>
      </c>
      <c r="B10" s="52" t="s">
        <v>56</v>
      </c>
      <c r="C10" s="56" t="s">
        <v>58</v>
      </c>
      <c r="D10" s="33">
        <f>260*3</f>
        <v>780</v>
      </c>
      <c r="E10" s="2"/>
      <c r="F10" s="34">
        <f>+E10*D10</f>
        <v>0</v>
      </c>
    </row>
    <row r="11" spans="1:6" s="69" customFormat="1" ht="13.5" thickBot="1">
      <c r="A11" s="22"/>
      <c r="B11" s="23"/>
      <c r="C11" s="24"/>
      <c r="D11" s="25"/>
      <c r="E11" s="35" t="s">
        <v>15</v>
      </c>
      <c r="F11" s="36">
        <f>SUM(F10:F10)</f>
        <v>0</v>
      </c>
    </row>
    <row r="12" spans="1:6" ht="13.5" thickBot="1">
      <c r="A12" s="12"/>
      <c r="B12" s="13"/>
      <c r="C12" s="13"/>
      <c r="D12" s="27"/>
      <c r="E12" s="28"/>
      <c r="F12" s="38"/>
    </row>
    <row r="13" spans="1:6" s="69" customFormat="1" ht="18.75" thickBot="1">
      <c r="A13" s="45"/>
      <c r="B13" s="23"/>
      <c r="C13" s="24"/>
      <c r="D13" s="132" t="s">
        <v>55</v>
      </c>
      <c r="E13" s="133"/>
      <c r="F13" s="46">
        <f>SUM(F7,F11)</f>
        <v>0</v>
      </c>
    </row>
    <row r="14" spans="1:6" ht="15" customHeight="1">
      <c r="A14" s="12"/>
      <c r="B14" s="13"/>
      <c r="C14" s="92" t="s">
        <v>41</v>
      </c>
      <c r="D14" s="92"/>
      <c r="E14" s="92"/>
      <c r="F14" s="8"/>
    </row>
    <row r="15" spans="1:6" ht="15" customHeight="1">
      <c r="A15" s="12"/>
      <c r="B15" s="13"/>
      <c r="C15" s="115" t="s">
        <v>46</v>
      </c>
      <c r="D15" s="115"/>
      <c r="E15" s="115"/>
      <c r="F15" s="6"/>
    </row>
    <row r="16" spans="1:6" ht="12.75">
      <c r="A16" s="12"/>
      <c r="B16" s="13"/>
      <c r="C16" s="27"/>
      <c r="D16" s="92" t="s">
        <v>7</v>
      </c>
      <c r="E16" s="93"/>
      <c r="F16" s="6"/>
    </row>
    <row r="17" spans="1:6" ht="12.75">
      <c r="A17" s="12"/>
      <c r="B17" s="13"/>
      <c r="C17" s="92" t="s">
        <v>8</v>
      </c>
      <c r="D17" s="93"/>
      <c r="E17" s="93"/>
      <c r="F17" s="6"/>
    </row>
    <row r="18" spans="1:6" ht="12.75">
      <c r="A18" s="12"/>
      <c r="B18" s="13"/>
      <c r="C18" s="27"/>
      <c r="D18" s="28"/>
      <c r="E18" s="40" t="s">
        <v>9</v>
      </c>
      <c r="F18" s="6"/>
    </row>
    <row r="19" spans="1:6" ht="12.75">
      <c r="A19" s="12"/>
      <c r="B19" s="13"/>
      <c r="C19" s="27"/>
      <c r="D19" s="28"/>
      <c r="E19" s="40" t="s">
        <v>10</v>
      </c>
      <c r="F19" s="6"/>
    </row>
    <row r="20" spans="1:6" ht="13.5" thickBot="1">
      <c r="A20" s="12"/>
      <c r="B20" s="13"/>
      <c r="C20" s="27"/>
      <c r="D20" s="28"/>
      <c r="E20" s="40" t="s">
        <v>11</v>
      </c>
      <c r="F20" s="7"/>
    </row>
    <row r="21" spans="1:6" ht="13.5" thickBot="1">
      <c r="A21" s="12"/>
      <c r="B21" s="13"/>
      <c r="C21" s="27"/>
      <c r="D21" s="28"/>
      <c r="E21" s="40"/>
      <c r="F21" s="38"/>
    </row>
    <row r="22" spans="1:6" ht="18.75" thickBot="1">
      <c r="A22" s="12"/>
      <c r="B22" s="98" t="s">
        <v>59</v>
      </c>
      <c r="C22" s="99"/>
      <c r="D22" s="99"/>
      <c r="E22" s="134"/>
      <c r="F22" s="55">
        <f>SUM(F13:F20)</f>
        <v>0</v>
      </c>
    </row>
    <row r="23" spans="1:6" ht="12.75">
      <c r="A23" s="12"/>
      <c r="B23" s="12"/>
      <c r="C23" s="27"/>
      <c r="D23" s="28"/>
      <c r="E23" s="37"/>
      <c r="F23" s="38"/>
    </row>
    <row r="24" spans="1:6" ht="13.5" thickBot="1">
      <c r="A24" s="12"/>
      <c r="B24" s="12"/>
      <c r="C24" s="27"/>
      <c r="D24" s="28"/>
      <c r="E24" s="37"/>
      <c r="F24" s="38"/>
    </row>
    <row r="25" spans="1:6" ht="18">
      <c r="A25" s="12"/>
      <c r="B25" s="94" t="s">
        <v>30</v>
      </c>
      <c r="C25" s="95"/>
      <c r="D25" s="95"/>
      <c r="E25" s="95"/>
      <c r="F25" s="96"/>
    </row>
    <row r="26" spans="1:6" ht="12.75">
      <c r="A26" s="12"/>
      <c r="B26" s="41" t="s">
        <v>22</v>
      </c>
      <c r="C26" s="84" t="s">
        <v>16</v>
      </c>
      <c r="D26" s="85"/>
      <c r="E26" s="86"/>
      <c r="F26" s="3"/>
    </row>
    <row r="27" spans="1:6" ht="12.75">
      <c r="A27" s="12"/>
      <c r="B27" s="41" t="s">
        <v>23</v>
      </c>
      <c r="C27" s="84" t="s">
        <v>17</v>
      </c>
      <c r="D27" s="85"/>
      <c r="E27" s="86"/>
      <c r="F27" s="3"/>
    </row>
    <row r="28" spans="1:6" ht="12.75">
      <c r="A28" s="12"/>
      <c r="B28" s="41" t="s">
        <v>24</v>
      </c>
      <c r="C28" s="84" t="s">
        <v>18</v>
      </c>
      <c r="D28" s="85"/>
      <c r="E28" s="86"/>
      <c r="F28" s="3"/>
    </row>
    <row r="29" spans="1:6" ht="13.5" thickBot="1">
      <c r="A29" s="42"/>
      <c r="B29" s="43" t="s">
        <v>25</v>
      </c>
      <c r="C29" s="87" t="s">
        <v>19</v>
      </c>
      <c r="D29" s="88"/>
      <c r="E29" s="89"/>
      <c r="F29" s="4"/>
    </row>
    <row r="30" ht="12.75"/>
    <row r="31" ht="12.75"/>
    <row r="32" spans="1:11" ht="48" customHeight="1">
      <c r="A32" s="97" t="s">
        <v>49</v>
      </c>
      <c r="B32" s="97"/>
      <c r="C32" s="97"/>
      <c r="D32" s="97"/>
      <c r="E32" s="97"/>
      <c r="F32" s="97"/>
      <c r="G32" s="70"/>
      <c r="H32" s="70"/>
      <c r="I32" s="70"/>
      <c r="J32" s="70"/>
      <c r="K32" s="70"/>
    </row>
  </sheetData>
  <sheetProtection password="C8D9" sheet="1" selectLockedCells="1"/>
  <mergeCells count="19">
    <mergeCell ref="C27:E27"/>
    <mergeCell ref="C28:E28"/>
    <mergeCell ref="A3:B3"/>
    <mergeCell ref="D13:E13"/>
    <mergeCell ref="D16:E16"/>
    <mergeCell ref="C17:E17"/>
    <mergeCell ref="B22:E22"/>
    <mergeCell ref="C14:E14"/>
    <mergeCell ref="C15:E15"/>
    <mergeCell ref="A1:F1"/>
    <mergeCell ref="A2:F2"/>
    <mergeCell ref="A4:F4"/>
    <mergeCell ref="A8:F8"/>
    <mergeCell ref="A32:F32"/>
    <mergeCell ref="C29:E29"/>
    <mergeCell ref="B25:F25"/>
    <mergeCell ref="C26:E26"/>
    <mergeCell ref="A9:F9"/>
    <mergeCell ref="A5:F5"/>
  </mergeCells>
  <printOptions horizontalCentered="1"/>
  <pageMargins left="0.1968503937007874" right="0.15748031496062992" top="0.984251968503937" bottom="0.2755905511811024" header="0.15748031496062992" footer="0.15748031496062992"/>
  <pageSetup fitToHeight="1" fitToWidth="1" horizontalDpi="600" verticalDpi="600" orientation="portrait" paperSize="9" scale="97" r:id="rId2"/>
  <headerFooter alignWithMargins="0">
    <oddHeader>&amp;RAll 1 -  Composizione  offerta economica_2020_2023_triennale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6.28125" style="47" bestFit="1" customWidth="1"/>
    <col min="2" max="2" width="23.8515625" style="48" customWidth="1"/>
    <col min="3" max="3" width="7.28125" style="49" customWidth="1"/>
    <col min="4" max="4" width="24.00390625" style="50" customWidth="1"/>
    <col min="5" max="5" width="33.57421875" style="50" bestFit="1" customWidth="1"/>
    <col min="6" max="16384" width="9.140625" style="47" customWidth="1"/>
  </cols>
  <sheetData>
    <row r="1" spans="1:5" ht="51" customHeight="1">
      <c r="A1" s="137" t="s">
        <v>27</v>
      </c>
      <c r="B1" s="138"/>
      <c r="C1" s="138"/>
      <c r="D1" s="138"/>
      <c r="E1" s="139"/>
    </row>
    <row r="2" spans="1:5" ht="24" customHeight="1" thickBot="1">
      <c r="A2" s="140" t="s">
        <v>34</v>
      </c>
      <c r="B2" s="141"/>
      <c r="C2" s="141"/>
      <c r="D2" s="141"/>
      <c r="E2" s="142"/>
    </row>
    <row r="3" spans="1:5" s="68" customFormat="1" ht="37.5" customHeight="1" thickBot="1">
      <c r="A3" s="44" t="s">
        <v>12</v>
      </c>
      <c r="B3" s="9" t="s">
        <v>5</v>
      </c>
      <c r="C3" s="9" t="s">
        <v>6</v>
      </c>
      <c r="D3" s="10" t="s">
        <v>3</v>
      </c>
      <c r="E3" s="11" t="s">
        <v>57</v>
      </c>
    </row>
    <row r="4" spans="1:5" ht="12.75" customHeight="1" thickBot="1">
      <c r="A4" s="12"/>
      <c r="B4" s="14"/>
      <c r="C4" s="14"/>
      <c r="D4" s="15"/>
      <c r="E4" s="16"/>
    </row>
    <row r="5" spans="1:5" ht="18">
      <c r="A5" s="108" t="s">
        <v>13</v>
      </c>
      <c r="B5" s="109"/>
      <c r="C5" s="109"/>
      <c r="D5" s="109"/>
      <c r="E5" s="110"/>
    </row>
    <row r="6" spans="1:5" ht="26.25" thickBot="1">
      <c r="A6" s="19" t="s">
        <v>0</v>
      </c>
      <c r="B6" s="62" t="s">
        <v>58</v>
      </c>
      <c r="C6" s="20">
        <f>2600*3</f>
        <v>7800</v>
      </c>
      <c r="D6" s="2">
        <v>0</v>
      </c>
      <c r="E6" s="21">
        <f>+D6*C6</f>
        <v>0</v>
      </c>
    </row>
    <row r="7" spans="1:5" s="69" customFormat="1" ht="18.75" thickBot="1">
      <c r="A7" s="45"/>
      <c r="B7" s="24"/>
      <c r="C7" s="135" t="s">
        <v>43</v>
      </c>
      <c r="D7" s="136"/>
      <c r="E7" s="59">
        <f>E6</f>
        <v>0</v>
      </c>
    </row>
    <row r="8" spans="1:5" ht="15" customHeight="1">
      <c r="A8" s="12"/>
      <c r="B8" s="92" t="s">
        <v>41</v>
      </c>
      <c r="C8" s="92"/>
      <c r="D8" s="92"/>
      <c r="E8" s="8"/>
    </row>
    <row r="9" spans="1:5" ht="15" customHeight="1">
      <c r="A9" s="12"/>
      <c r="B9" s="115" t="s">
        <v>46</v>
      </c>
      <c r="C9" s="115"/>
      <c r="D9" s="115"/>
      <c r="E9" s="6"/>
    </row>
    <row r="10" spans="1:5" ht="12.75">
      <c r="A10" s="12"/>
      <c r="B10" s="27"/>
      <c r="C10" s="92" t="s">
        <v>7</v>
      </c>
      <c r="D10" s="93"/>
      <c r="E10" s="6"/>
    </row>
    <row r="11" spans="1:5" ht="12.75">
      <c r="A11" s="12"/>
      <c r="B11" s="92" t="s">
        <v>8</v>
      </c>
      <c r="C11" s="93"/>
      <c r="D11" s="93"/>
      <c r="E11" s="6"/>
    </row>
    <row r="12" spans="1:5" ht="12.75">
      <c r="A12" s="12"/>
      <c r="B12" s="27"/>
      <c r="C12" s="28"/>
      <c r="D12" s="40" t="s">
        <v>9</v>
      </c>
      <c r="E12" s="6"/>
    </row>
    <row r="13" spans="1:5" ht="12.75">
      <c r="A13" s="12"/>
      <c r="B13" s="27"/>
      <c r="C13" s="28"/>
      <c r="D13" s="40" t="s">
        <v>10</v>
      </c>
      <c r="E13" s="6"/>
    </row>
    <row r="14" spans="1:5" ht="13.5" thickBot="1">
      <c r="A14" s="12"/>
      <c r="B14" s="27"/>
      <c r="C14" s="28"/>
      <c r="D14" s="40" t="s">
        <v>11</v>
      </c>
      <c r="E14" s="7"/>
    </row>
    <row r="15" spans="1:9" ht="13.5" thickBot="1">
      <c r="A15" s="12"/>
      <c r="B15" s="27"/>
      <c r="C15" s="28"/>
      <c r="D15" s="40"/>
      <c r="E15" s="38"/>
      <c r="I15" s="83"/>
    </row>
    <row r="16" spans="1:5" ht="18.75" thickBot="1">
      <c r="A16" s="98" t="s">
        <v>59</v>
      </c>
      <c r="B16" s="99"/>
      <c r="C16" s="99"/>
      <c r="D16" s="99"/>
      <c r="E16" s="39">
        <f>SUM(E7:E14)</f>
        <v>0</v>
      </c>
    </row>
    <row r="17" spans="1:5" ht="12.75">
      <c r="A17" s="12"/>
      <c r="B17" s="27"/>
      <c r="C17" s="28"/>
      <c r="D17" s="37"/>
      <c r="E17" s="38"/>
    </row>
    <row r="18" spans="1:5" ht="13.5" thickBot="1">
      <c r="A18" s="12"/>
      <c r="B18" s="27"/>
      <c r="C18" s="28"/>
      <c r="D18" s="37"/>
      <c r="E18" s="38"/>
    </row>
    <row r="19" spans="1:5" ht="18">
      <c r="A19" s="94" t="s">
        <v>30</v>
      </c>
      <c r="B19" s="95"/>
      <c r="C19" s="95"/>
      <c r="D19" s="95"/>
      <c r="E19" s="96"/>
    </row>
    <row r="20" spans="1:5" ht="12.75">
      <c r="A20" s="41" t="s">
        <v>31</v>
      </c>
      <c r="B20" s="84" t="s">
        <v>16</v>
      </c>
      <c r="C20" s="85"/>
      <c r="D20" s="86"/>
      <c r="E20" s="3"/>
    </row>
    <row r="21" spans="1:5" ht="12.75">
      <c r="A21" s="41" t="s">
        <v>38</v>
      </c>
      <c r="B21" s="84" t="s">
        <v>17</v>
      </c>
      <c r="C21" s="85"/>
      <c r="D21" s="86"/>
      <c r="E21" s="3"/>
    </row>
    <row r="22" spans="1:5" ht="12.75">
      <c r="A22" s="41" t="s">
        <v>39</v>
      </c>
      <c r="B22" s="84" t="s">
        <v>18</v>
      </c>
      <c r="C22" s="85"/>
      <c r="D22" s="86"/>
      <c r="E22" s="3"/>
    </row>
    <row r="23" spans="1:5" ht="13.5" thickBot="1">
      <c r="A23" s="43" t="s">
        <v>47</v>
      </c>
      <c r="B23" s="87" t="s">
        <v>19</v>
      </c>
      <c r="C23" s="88"/>
      <c r="D23" s="89"/>
      <c r="E23" s="4"/>
    </row>
    <row r="24" ht="12.75"/>
    <row r="25" ht="12.75"/>
    <row r="26" spans="1:10" ht="30.75" customHeight="1">
      <c r="A26" s="97" t="s">
        <v>50</v>
      </c>
      <c r="B26" s="97"/>
      <c r="C26" s="97"/>
      <c r="D26" s="97"/>
      <c r="E26" s="97"/>
      <c r="F26" s="70"/>
      <c r="G26" s="70"/>
      <c r="H26" s="70"/>
      <c r="I26" s="70"/>
      <c r="J26" s="70"/>
    </row>
  </sheetData>
  <sheetProtection password="C8D9" sheet="1" selectLockedCells="1"/>
  <mergeCells count="15">
    <mergeCell ref="C10:D10"/>
    <mergeCell ref="A1:E1"/>
    <mergeCell ref="A5:E5"/>
    <mergeCell ref="A2:E2"/>
    <mergeCell ref="B11:D11"/>
    <mergeCell ref="A26:E26"/>
    <mergeCell ref="C7:D7"/>
    <mergeCell ref="B23:D23"/>
    <mergeCell ref="A16:D16"/>
    <mergeCell ref="A19:E19"/>
    <mergeCell ref="B20:D20"/>
    <mergeCell ref="B21:D21"/>
    <mergeCell ref="B22:D22"/>
    <mergeCell ref="B8:D8"/>
    <mergeCell ref="B9:D9"/>
  </mergeCells>
  <printOptions horizontalCentered="1"/>
  <pageMargins left="0.1968503937007874" right="0.15748031496062992" top="0.984251968503937" bottom="0.2755905511811024" header="0.15748031496062992" footer="0.15748031496062992"/>
  <pageSetup fitToHeight="1" fitToWidth="1" horizontalDpi="600" verticalDpi="600" orientation="portrait" paperSize="9" scale="97" r:id="rId2"/>
  <headerFooter alignWithMargins="0">
    <oddHeader>&amp;RAll 1 -  Composizione  offerta economica_2020_2023_triennale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4.57421875" style="81" customWidth="1"/>
    <col min="2" max="2" width="19.421875" style="48" bestFit="1" customWidth="1"/>
    <col min="3" max="3" width="8.57421875" style="82" bestFit="1" customWidth="1"/>
    <col min="4" max="4" width="17.7109375" style="50" bestFit="1" customWidth="1"/>
    <col min="5" max="5" width="33.57421875" style="50" bestFit="1" customWidth="1"/>
    <col min="6" max="16384" width="9.140625" style="47" customWidth="1"/>
  </cols>
  <sheetData>
    <row r="1" spans="1:5" ht="51" customHeight="1" thickBot="1">
      <c r="A1" s="100" t="s">
        <v>28</v>
      </c>
      <c r="B1" s="101"/>
      <c r="C1" s="101"/>
      <c r="D1" s="101"/>
      <c r="E1" s="102"/>
    </row>
    <row r="2" spans="1:5" ht="24" customHeight="1" thickBot="1">
      <c r="A2" s="146" t="s">
        <v>34</v>
      </c>
      <c r="B2" s="147"/>
      <c r="C2" s="147"/>
      <c r="D2" s="147"/>
      <c r="E2" s="148"/>
    </row>
    <row r="3" spans="1:5" s="68" customFormat="1" ht="37.5" customHeight="1" thickBot="1">
      <c r="A3" s="44" t="s">
        <v>12</v>
      </c>
      <c r="B3" s="9" t="s">
        <v>5</v>
      </c>
      <c r="C3" s="71" t="s">
        <v>6</v>
      </c>
      <c r="D3" s="10" t="s">
        <v>3</v>
      </c>
      <c r="E3" s="11" t="s">
        <v>57</v>
      </c>
    </row>
    <row r="4" spans="1:5" ht="12.75" customHeight="1" thickBot="1">
      <c r="A4" s="72"/>
      <c r="B4" s="14"/>
      <c r="C4" s="73"/>
      <c r="D4" s="15"/>
      <c r="E4" s="16"/>
    </row>
    <row r="5" spans="1:5" ht="18.75" thickBot="1">
      <c r="A5" s="143" t="s">
        <v>29</v>
      </c>
      <c r="B5" s="144"/>
      <c r="C5" s="144"/>
      <c r="D5" s="144"/>
      <c r="E5" s="145"/>
    </row>
    <row r="6" spans="1:13" ht="139.5" customHeight="1" thickBot="1">
      <c r="A6" s="74" t="s">
        <v>60</v>
      </c>
      <c r="B6" s="58" t="s">
        <v>58</v>
      </c>
      <c r="C6" s="75">
        <f>17280+5760</f>
        <v>23040</v>
      </c>
      <c r="D6" s="5"/>
      <c r="E6" s="76">
        <f>+D6*C6</f>
        <v>0</v>
      </c>
      <c r="M6" s="77"/>
    </row>
    <row r="7" spans="1:5" s="69" customFormat="1" ht="18.75" thickBot="1">
      <c r="A7" s="78"/>
      <c r="B7" s="24"/>
      <c r="C7" s="135" t="s">
        <v>43</v>
      </c>
      <c r="D7" s="136"/>
      <c r="E7" s="59">
        <f>SUM(E6:E6)</f>
        <v>0</v>
      </c>
    </row>
    <row r="8" spans="1:5" ht="18.75">
      <c r="A8" s="72"/>
      <c r="B8" s="27"/>
      <c r="C8" s="92" t="s">
        <v>44</v>
      </c>
      <c r="D8" s="93"/>
      <c r="E8" s="8"/>
    </row>
    <row r="9" spans="1:5" ht="18.75">
      <c r="A9" s="72"/>
      <c r="B9" s="27"/>
      <c r="C9" s="92" t="s">
        <v>45</v>
      </c>
      <c r="D9" s="93"/>
      <c r="E9" s="6"/>
    </row>
    <row r="10" spans="1:5" ht="12.75">
      <c r="A10" s="72"/>
      <c r="B10" s="92" t="s">
        <v>8</v>
      </c>
      <c r="C10" s="93"/>
      <c r="D10" s="93"/>
      <c r="E10" s="6"/>
    </row>
    <row r="11" spans="1:5" ht="12.75">
      <c r="A11" s="72"/>
      <c r="B11" s="27"/>
      <c r="C11" s="79"/>
      <c r="D11" s="40" t="s">
        <v>9</v>
      </c>
      <c r="E11" s="6"/>
    </row>
    <row r="12" spans="1:5" ht="12.75">
      <c r="A12" s="72"/>
      <c r="B12" s="27"/>
      <c r="C12" s="79"/>
      <c r="D12" s="40" t="s">
        <v>10</v>
      </c>
      <c r="E12" s="6"/>
    </row>
    <row r="13" spans="1:5" ht="13.5" thickBot="1">
      <c r="A13" s="72"/>
      <c r="B13" s="27"/>
      <c r="C13" s="79"/>
      <c r="D13" s="40" t="s">
        <v>11</v>
      </c>
      <c r="E13" s="7"/>
    </row>
    <row r="14" spans="1:5" ht="13.5" thickBot="1">
      <c r="A14" s="72"/>
      <c r="B14" s="27"/>
      <c r="C14" s="79"/>
      <c r="D14" s="40"/>
      <c r="E14" s="38"/>
    </row>
    <row r="15" spans="1:5" ht="18.75" thickBot="1">
      <c r="A15" s="98" t="s">
        <v>59</v>
      </c>
      <c r="B15" s="99"/>
      <c r="C15" s="99"/>
      <c r="D15" s="99"/>
      <c r="E15" s="39">
        <f>SUM(E7,E8:E13)</f>
        <v>0</v>
      </c>
    </row>
    <row r="16" spans="1:5" ht="12.75">
      <c r="A16" s="72"/>
      <c r="B16" s="27"/>
      <c r="C16" s="79"/>
      <c r="D16" s="37"/>
      <c r="E16" s="38"/>
    </row>
    <row r="17" spans="1:5" ht="13.5" thickBot="1">
      <c r="A17" s="72"/>
      <c r="B17" s="27"/>
      <c r="C17" s="79"/>
      <c r="D17" s="37"/>
      <c r="E17" s="38"/>
    </row>
    <row r="18" spans="1:5" ht="18">
      <c r="A18" s="94" t="s">
        <v>30</v>
      </c>
      <c r="B18" s="95"/>
      <c r="C18" s="95"/>
      <c r="D18" s="95"/>
      <c r="E18" s="96"/>
    </row>
    <row r="19" spans="1:5" ht="13.5" thickBot="1">
      <c r="A19" s="80" t="s">
        <v>31</v>
      </c>
      <c r="B19" s="87" t="s">
        <v>32</v>
      </c>
      <c r="C19" s="88"/>
      <c r="D19" s="89"/>
      <c r="E19" s="4"/>
    </row>
    <row r="20" ht="12.75"/>
    <row r="21" ht="12.75"/>
    <row r="22" spans="1:5" ht="25.5" customHeight="1">
      <c r="A22" s="97" t="s">
        <v>51</v>
      </c>
      <c r="B22" s="97"/>
      <c r="C22" s="97"/>
      <c r="D22" s="97"/>
      <c r="E22" s="97"/>
    </row>
    <row r="23" spans="1:5" ht="25.5" customHeight="1">
      <c r="A23" s="97" t="s">
        <v>52</v>
      </c>
      <c r="B23" s="97"/>
      <c r="C23" s="97"/>
      <c r="D23" s="97"/>
      <c r="E23" s="97"/>
    </row>
  </sheetData>
  <sheetProtection password="C8D9" sheet="1" selectLockedCells="1"/>
  <mergeCells count="12">
    <mergeCell ref="A22:E22"/>
    <mergeCell ref="A23:E23"/>
    <mergeCell ref="C7:D7"/>
    <mergeCell ref="A15:D15"/>
    <mergeCell ref="A18:E18"/>
    <mergeCell ref="B19:D19"/>
    <mergeCell ref="A1:E1"/>
    <mergeCell ref="C8:D8"/>
    <mergeCell ref="C9:D9"/>
    <mergeCell ref="A5:E5"/>
    <mergeCell ref="B10:D10"/>
    <mergeCell ref="A2:E2"/>
  </mergeCells>
  <printOptions horizontalCentered="1"/>
  <pageMargins left="0.1968503937007874" right="0.15748031496062992" top="0.984251968503937" bottom="0.2755905511811024" header="0.15748031496062992" footer="0.15748031496062992"/>
  <pageSetup fitToHeight="1" fitToWidth="1" horizontalDpi="600" verticalDpi="600" orientation="portrait" paperSize="9" scale="90" r:id="rId2"/>
  <headerFooter alignWithMargins="0">
    <oddHeader>&amp;RAll 1 -  Composizione  offerta economica_2020_2023_triennale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Ce.S.I.T.</dc:creator>
  <cp:keywords/>
  <dc:description/>
  <cp:lastModifiedBy>LAMURA  DANIELA</cp:lastModifiedBy>
  <cp:lastPrinted>2019-10-11T10:17:40Z</cp:lastPrinted>
  <dcterms:created xsi:type="dcterms:W3CDTF">2013-07-02T09:21:10Z</dcterms:created>
  <dcterms:modified xsi:type="dcterms:W3CDTF">2019-11-18T13:27:46Z</dcterms:modified>
  <cp:category/>
  <cp:version/>
  <cp:contentType/>
  <cp:contentStatus/>
</cp:coreProperties>
</file>